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3\convenios\PASTA 2024\CONVENIOS 2024\SAUDE\Custeio Cirurgias 1.9M\Check List enviado\"/>
    </mc:Choice>
  </mc:AlternateContent>
  <xr:revisionPtr revIDLastSave="0" documentId="8_{310E555A-D1D4-4352-B054-989E027B7BA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2" i="1"/>
  <c r="E17" i="1"/>
  <c r="E18" i="1"/>
  <c r="E19" i="1"/>
  <c r="E20" i="1" l="1"/>
  <c r="E21" i="1"/>
  <c r="E23" i="1"/>
  <c r="E54" i="1"/>
  <c r="E55" i="1"/>
  <c r="E56" i="1"/>
  <c r="E53" i="1"/>
  <c r="E25" i="1" l="1"/>
  <c r="E24" i="1"/>
  <c r="G67" i="1"/>
</calcChain>
</file>

<file path=xl/sharedStrings.xml><?xml version="1.0" encoding="utf-8"?>
<sst xmlns="http://schemas.openxmlformats.org/spreadsheetml/2006/main" count="72" uniqueCount="72">
  <si>
    <t>Procedimento</t>
  </si>
  <si>
    <t>Valor Unitário Atual</t>
  </si>
  <si>
    <t>Qtd. Estimada Anual</t>
  </si>
  <si>
    <t>MICROCIRURGIA PARA TUMOR INTRACRANIANO (COM TÉCNICA COMPLEMENTAR)</t>
  </si>
  <si>
    <t>MICROCIRURGIA PARA TUMOR DA BASE DO CRANIO</t>
  </si>
  <si>
    <t>MICROCIRURGIA DE TUMOR INTRADURAL E EXTRAMEDULAR</t>
  </si>
  <si>
    <t>MICROCIRURGIA DE TUMOR MEDULAR</t>
  </si>
  <si>
    <t>MICROCIRURGIA CEREBRAL ENDOSCOPICA</t>
  </si>
  <si>
    <t>MICROCIRURGIA PARA ANEURISMA DA CIRCULAÇÃO CEREBRAL ANTERIOR MAIOR QUE 1,5 CM</t>
  </si>
  <si>
    <t>MICROCIRURGIA P/ARA ANEURISMA DA CIRCULAÇÃO CEREBRAL ANTERIOR MENOR QUE 1,5 CM</t>
  </si>
  <si>
    <t>MICROCIRURGIA PARA ANEURISMA DA CIRCULAÇÃO CEREBRAL POSTERIOR MAIOR QUE 1,5 CM</t>
  </si>
  <si>
    <t>MICROCIRURGIA PARA MALFORMAÇÃO ARTÉRIO-VENOSA CEREBRAL</t>
  </si>
  <si>
    <t>MICROCIRURGIA VASCULAR INTRACRANIANA (COM TÉCNICA COMPLEMENTAR)</t>
  </si>
  <si>
    <t>DERIVAÇÃO VENTRICULAR PARA PERITÔNEO / ÁTRIO / PLEURA / RAQUE</t>
  </si>
  <si>
    <t>CRANIOPLASTIA</t>
  </si>
  <si>
    <t>DERIVAÇÃO VENTRICULAR EXTERNAR-SUBGALEAL EXTERNA</t>
  </si>
  <si>
    <t>CRANIOTOMIA DESCOMPRESSIVA</t>
  </si>
  <si>
    <t>RESSECÇÃO DE TUMOR RAQUIMEDULAR EXTRADURAL</t>
  </si>
  <si>
    <t>RESSECÇÃO DE UM CORPO VERTEBRAL CERVICAL</t>
  </si>
  <si>
    <t>RESSECÇÃO DE UM CORPO VERTEBRAL TORACO-LOMBO-SACRO</t>
  </si>
  <si>
    <t>TRATAMENTO CIRURGICO DE SINDROME COMPRESSIVA EM TUNEL OSTEO-FIBROSO AO NIVEL DO CARPO</t>
  </si>
  <si>
    <t>RIZOTOMIA / NEUROTOMIA PERCUTÂNEA POR RADIOFREQUÊNCIA</t>
  </si>
  <si>
    <t>ARTRODESE CERVICAL / CERVICO TORÁCICA POSTERIOR CINCO NIVEIS</t>
  </si>
  <si>
    <t>ARTRODESE CERVICAL / CERVICO-TORÁCICA POSTERIOR UM NÍVEL</t>
  </si>
  <si>
    <t>ARTRODESE CERVICAL / CERVICO-TORÁCICA POSTERIOR DOIS NÍVEIS</t>
  </si>
  <si>
    <t>ARTRODESE CERVICAL / CERVICO-TORÁCICA POSTERIOR SEIS NÍVEIS</t>
  </si>
  <si>
    <t>ARTRODESE CERVICAL / CERVICO-TORÁCICA POSTERIOR TRES NÍVEIS</t>
  </si>
  <si>
    <t>ARTRODESE CERVICAL ANTERIOR TRÊS NIVEIS</t>
  </si>
  <si>
    <t>ARTRODESE CERVICAL ANTERIOR DOIS NÍVEIS</t>
  </si>
  <si>
    <t>ARTRODESE CERVICAL ANTERIOR C1-C2 VIA TRANS-ORAL / EXTRA-ORAL</t>
  </si>
  <si>
    <t>ARTRODESE CERVICAL ANTERIOR CINCO NÍVEIS</t>
  </si>
  <si>
    <t>ARTRODESE CERVICAL ANTERIOR QUATRO NÍVEIS</t>
  </si>
  <si>
    <t>ARTRODESE CERVICAL ANTERIOR UM NÍVEL</t>
  </si>
  <si>
    <t>ARTRODESE CERVICAL POSTERIOR C1-C2</t>
  </si>
  <si>
    <t>ARTRODESE INTERSOMATICA VIA POSTERIOR / POSTERO-LATERAL UM NÍVEL</t>
  </si>
  <si>
    <t>ARTRODESE INTERSOMATICA VIA POSTERIOR / POSTERO-LATERAL DOIS NÍVEIS</t>
  </si>
  <si>
    <t>ARTRODESE INTERSOMATICA VIA POSTERIOR / POSTERO-LATERAL QUATRO NÍVEIS</t>
  </si>
  <si>
    <t>ARTRODESE INTERSOMATICA VIA POSTERIOR / POSTERO-LATERAL TRES NÍVEIS</t>
  </si>
  <si>
    <t>ARTRODESE OCCIPTO-CERVICAL (C2) POSTERIOR</t>
  </si>
  <si>
    <t>ARTRODESE OCCIPTO-CERVICAL (C3)POSTERIOR</t>
  </si>
  <si>
    <t>ARTRODESE OCCIPTO-CERVICAL (C4)POSTERIOR</t>
  </si>
  <si>
    <t>ARTRODESE OCCIPTO-CERVICAL (C5) POSTERIOR</t>
  </si>
  <si>
    <t>ARTRODESE OCCIPTO-CERVICAL (C6)POSTERIOR</t>
  </si>
  <si>
    <t>ARTRODESE OCCIPTO-CERVICAL (C7) POSTERIOR</t>
  </si>
  <si>
    <t>ARTRODESE TORACO-LOMBO-SACRA ANTERIOR UM NÍVEL</t>
  </si>
  <si>
    <t>ARTRODESE TORACO-LOMBO-SACRA ANTERIOR DOIS NIVEIS</t>
  </si>
  <si>
    <t>ARTRODESE TORACO-LOMBO-SACRA ANTERIOR, TRES NIVEIS,</t>
  </si>
  <si>
    <t>ARTRODESE TORACO-LOMBO-SACRA POSTERIOR UM NÍVEL</t>
  </si>
  <si>
    <t>ARTRODESE TORACO-LOMBO-SACRA POSTERIOR TRÊS NIVEIS</t>
  </si>
  <si>
    <t>ARTRODESE TORACO-LOMBO-SACRA POSTERIOR CINCO NÍVEIS</t>
  </si>
  <si>
    <t>ARTRODESE TORACO-LOMBO-SACRA POSTERIOR, DOIS NÍVEIS,</t>
  </si>
  <si>
    <t>ARTRODESE TORACO-LOMBO-SACRA POSTERIOR, QUATRO NÍVEIS,</t>
  </si>
  <si>
    <t>ARTRODESE TORACO-LOMBO-SACRA POSTERIOR, SEIS NÍVEIS,</t>
  </si>
  <si>
    <t>ARTRODESE TORACO-LOMBO-SACRA POSTERIOR, SETE NIVEIS,</t>
  </si>
  <si>
    <t>REVISÃO DE ARTRODESE / TRATAMENTO CIRÚRGICO DE PSEUDARTOSE DA COLUNA TORACO-LOMBO-SACRA ANTERIOR</t>
  </si>
  <si>
    <t>REVISÃO DE ARTRODESE / TRATAMENTO CIRÚRGICO DE PSEUDARTROSE DA COLUNA CERVICAL POSTERIOR</t>
  </si>
  <si>
    <t>REVISÃO DE ARTRODESE / TRATAMENTO CIRÚRGICO DE PSEUDARTROSE DA COLUNA TORACO-LOMBO-SACRA POSTERIOR</t>
  </si>
  <si>
    <t>REVISÃO DE ARTRODESE TRATAMENTO CIRÚRGICO DE PSEUDOARTORSE DA COLUNA CERVICAL ANTERIOR</t>
  </si>
  <si>
    <t>ARTRODESE CERVICAL / CERVICO TORÁCICA POSTERIOR QUATRO NÍVEIS</t>
  </si>
  <si>
    <t>DISCECTOMIA CERVICAL / LOMBAR / LOMBO-SACRA POR VIA POSTERIOR (1 NÍVEL C/ MICROSCÓPIO)</t>
  </si>
  <si>
    <t>DISCECTOMIA CERVICAL / LOMBAR / LOMBO-SACRA POR VIA POSTERIOR (UM NÍVEL)</t>
  </si>
  <si>
    <t>DISCECTOMIA CERVICAL / LOMBAR / LOMBO-SACRA POR VIA POSTERIOR (DOIS NÍVEIS)</t>
  </si>
  <si>
    <t>DISCECTOMIA CERVICAL / LOMBAR / LOMBO-SACRA POR VIA POSTERIOR (DOIS OU MAIS NÍVEIS C/ MICROSCÓPIO)</t>
  </si>
  <si>
    <t>DISCECTOMIA CERVICAL ANTERIOR (ATÉ 2 NÍVEIS C/ MICROSCÓPIO)</t>
  </si>
  <si>
    <t>DISCECTOMIA CERVICAL POR VIA ANTERIOR (1 NÍVEL)</t>
  </si>
  <si>
    <t>DISCECTOMIA CERVICAL POR VIA ANTERIOR (2 OU MAIS NÍVEIS)</t>
  </si>
  <si>
    <t>DISCECTOMIA TORACO-LOMBO-SACRA POR VIA ANTERIOR (C/ 2 OU MAIS NÍVEIS)</t>
  </si>
  <si>
    <t>DISCECTOMIA TORACO-LOMBO-SACRA POR VIA ANTERIOR (1 NÍVEL)</t>
  </si>
  <si>
    <t>Órteses, próteses e materiais especiais</t>
  </si>
  <si>
    <t>Valor Sugerido por cirurgia</t>
  </si>
  <si>
    <t xml:space="preserve">Item </t>
  </si>
  <si>
    <t xml:space="preserve">TOTAL GERAL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</si>
</sst>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164" fontId="0" fillId="0" borderId="0" xfId="0" applyNumberFormat="1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164" fontId="2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gtap.datasus.gov.br/tabela-unificada/app/sec/procedimento/exibir/0408030046/01/2024" TargetMode="External"/><Relationship Id="rId2" Type="http://schemas.openxmlformats.org/officeDocument/2006/relationships/hyperlink" Target="http://sigtap.datasus.gov.br/tabela-unificada/app/sec/procedimento/exibir/0408030038/01/2024" TargetMode="External"/><Relationship Id="rId1" Type="http://schemas.openxmlformats.org/officeDocument/2006/relationships/hyperlink" Target="http://sigtap.datasus.gov.br/tabela-unificada/app/sec/procedimento/exibir/0408030020/01/2024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576"/>
  <sheetViews>
    <sheetView showGridLines="0" tabSelected="1" topLeftCell="B1" zoomScale="70" zoomScaleNormal="70" workbookViewId="0">
      <selection activeCell="M58" sqref="M58"/>
    </sheetView>
  </sheetViews>
  <sheetFormatPr defaultRowHeight="15" x14ac:dyDescent="0.25"/>
  <cols>
    <col min="1" max="1" width="32.42578125" hidden="1" customWidth="1"/>
    <col min="2" max="2" width="9.7109375" style="7" customWidth="1"/>
    <col min="3" max="3" width="102" style="15" customWidth="1"/>
    <col min="4" max="5" width="21.42578125" customWidth="1"/>
    <col min="6" max="6" width="16.28515625" customWidth="1"/>
    <col min="7" max="7" width="30" customWidth="1"/>
  </cols>
  <sheetData>
    <row r="1" spans="2:7" ht="37.5" customHeight="1" x14ac:dyDescent="0.25">
      <c r="B1" s="10" t="s">
        <v>70</v>
      </c>
      <c r="C1" s="9" t="s">
        <v>0</v>
      </c>
      <c r="D1" s="8" t="s">
        <v>1</v>
      </c>
      <c r="E1" s="8" t="s">
        <v>68</v>
      </c>
      <c r="F1" s="9" t="s">
        <v>2</v>
      </c>
      <c r="G1" s="8" t="s">
        <v>69</v>
      </c>
    </row>
    <row r="2" spans="2:7" ht="17.25" customHeight="1" x14ac:dyDescent="0.25">
      <c r="B2" s="6">
        <v>1</v>
      </c>
      <c r="C2" s="11" t="s">
        <v>3</v>
      </c>
      <c r="D2" s="2">
        <v>11472.75</v>
      </c>
      <c r="E2" s="2">
        <v>2600</v>
      </c>
      <c r="F2" s="3">
        <v>1</v>
      </c>
      <c r="G2" s="2">
        <f>SUM(E2*F2+D2)</f>
        <v>14072.75</v>
      </c>
    </row>
    <row r="3" spans="2:7" ht="15.75" x14ac:dyDescent="0.25">
      <c r="B3" s="6">
        <v>2</v>
      </c>
      <c r="C3" s="11" t="s">
        <v>4</v>
      </c>
      <c r="D3" s="2">
        <v>10908.27</v>
      </c>
      <c r="E3" s="2">
        <v>2600</v>
      </c>
      <c r="F3" s="3">
        <v>1</v>
      </c>
      <c r="G3" s="2">
        <f t="shared" ref="G3:G66" si="0">SUM(E3*F3+D3)</f>
        <v>13508.27</v>
      </c>
    </row>
    <row r="4" spans="2:7" ht="15.75" x14ac:dyDescent="0.25">
      <c r="B4" s="6">
        <v>3</v>
      </c>
      <c r="C4" s="11" t="s">
        <v>5</v>
      </c>
      <c r="D4" s="2">
        <v>7815.75</v>
      </c>
      <c r="E4" s="2">
        <v>2600</v>
      </c>
      <c r="F4" s="3">
        <v>1</v>
      </c>
      <c r="G4" s="2">
        <f t="shared" si="0"/>
        <v>10415.75</v>
      </c>
    </row>
    <row r="5" spans="2:7" ht="15.75" x14ac:dyDescent="0.25">
      <c r="B5" s="6">
        <v>4</v>
      </c>
      <c r="C5" s="11" t="s">
        <v>6</v>
      </c>
      <c r="D5" s="2">
        <v>7934.76</v>
      </c>
      <c r="E5" s="2">
        <v>2400</v>
      </c>
      <c r="F5" s="3">
        <v>1</v>
      </c>
      <c r="G5" s="2">
        <f t="shared" si="0"/>
        <v>10334.76</v>
      </c>
    </row>
    <row r="6" spans="2:7" ht="15.75" x14ac:dyDescent="0.25">
      <c r="B6" s="6">
        <v>5</v>
      </c>
      <c r="C6" s="11" t="s">
        <v>7</v>
      </c>
      <c r="D6" s="2">
        <v>9508.83</v>
      </c>
      <c r="E6" s="2">
        <v>3852.6489999999999</v>
      </c>
      <c r="F6" s="3">
        <v>1</v>
      </c>
      <c r="G6" s="2">
        <f t="shared" si="0"/>
        <v>13361.478999999999</v>
      </c>
    </row>
    <row r="7" spans="2:7" ht="15.75" x14ac:dyDescent="0.25">
      <c r="B7" s="6">
        <v>6</v>
      </c>
      <c r="C7" s="11" t="s">
        <v>8</v>
      </c>
      <c r="D7" s="2">
        <v>9478.89</v>
      </c>
      <c r="E7" s="2">
        <v>7120</v>
      </c>
      <c r="F7" s="3">
        <v>1</v>
      </c>
      <c r="G7" s="2">
        <f t="shared" si="0"/>
        <v>16598.89</v>
      </c>
    </row>
    <row r="8" spans="2:7" ht="15.75" x14ac:dyDescent="0.25">
      <c r="B8" s="6">
        <v>7</v>
      </c>
      <c r="C8" s="11" t="s">
        <v>9</v>
      </c>
      <c r="D8" s="2">
        <v>9478.89</v>
      </c>
      <c r="E8" s="2">
        <v>7120</v>
      </c>
      <c r="F8" s="3">
        <v>1</v>
      </c>
      <c r="G8" s="2">
        <f t="shared" si="0"/>
        <v>16598.89</v>
      </c>
    </row>
    <row r="9" spans="2:7" ht="15.75" x14ac:dyDescent="0.25">
      <c r="B9" s="6">
        <v>8</v>
      </c>
      <c r="C9" s="11" t="s">
        <v>10</v>
      </c>
      <c r="D9" s="2">
        <v>10937.130000000001</v>
      </c>
      <c r="E9" s="2">
        <v>7120</v>
      </c>
      <c r="F9" s="3">
        <v>1</v>
      </c>
      <c r="G9" s="2">
        <f t="shared" si="0"/>
        <v>18057.13</v>
      </c>
    </row>
    <row r="10" spans="2:7" ht="15.75" x14ac:dyDescent="0.25">
      <c r="B10" s="6">
        <v>9</v>
      </c>
      <c r="C10" s="11" t="s">
        <v>11</v>
      </c>
      <c r="D10" s="2">
        <v>8722.9500000000007</v>
      </c>
      <c r="E10" s="2">
        <v>11750</v>
      </c>
      <c r="F10" s="3">
        <v>1</v>
      </c>
      <c r="G10" s="2">
        <f t="shared" si="0"/>
        <v>20472.95</v>
      </c>
    </row>
    <row r="11" spans="2:7" ht="15.75" x14ac:dyDescent="0.25">
      <c r="B11" s="6">
        <v>10</v>
      </c>
      <c r="C11" s="11" t="s">
        <v>12</v>
      </c>
      <c r="D11" s="2">
        <v>10372.650000000001</v>
      </c>
      <c r="E11" s="2">
        <v>11750</v>
      </c>
      <c r="F11" s="3">
        <v>1</v>
      </c>
      <c r="G11" s="2">
        <f t="shared" si="0"/>
        <v>22122.65</v>
      </c>
    </row>
    <row r="12" spans="2:7" ht="15.75" x14ac:dyDescent="0.25">
      <c r="B12" s="6">
        <v>11</v>
      </c>
      <c r="C12" s="11" t="s">
        <v>13</v>
      </c>
      <c r="D12" s="2">
        <v>4502.16</v>
      </c>
      <c r="E12" s="2">
        <v>1000</v>
      </c>
      <c r="F12" s="3">
        <v>1</v>
      </c>
      <c r="G12" s="2">
        <f t="shared" si="0"/>
        <v>5502.16</v>
      </c>
    </row>
    <row r="13" spans="2:7" ht="15.75" x14ac:dyDescent="0.25">
      <c r="B13" s="6">
        <v>12</v>
      </c>
      <c r="C13" s="11" t="s">
        <v>14</v>
      </c>
      <c r="D13" s="2">
        <v>3966.3599999999997</v>
      </c>
      <c r="E13" s="2">
        <v>2140</v>
      </c>
      <c r="F13" s="3">
        <v>1</v>
      </c>
      <c r="G13" s="2">
        <f t="shared" si="0"/>
        <v>6106.36</v>
      </c>
    </row>
    <row r="14" spans="2:7" ht="15.75" x14ac:dyDescent="0.25">
      <c r="B14" s="6">
        <v>13</v>
      </c>
      <c r="C14" s="11" t="s">
        <v>15</v>
      </c>
      <c r="D14" s="2">
        <v>3256.92</v>
      </c>
      <c r="E14" s="2">
        <v>630</v>
      </c>
      <c r="F14" s="3">
        <v>1</v>
      </c>
      <c r="G14" s="2">
        <f t="shared" si="0"/>
        <v>3886.92</v>
      </c>
    </row>
    <row r="15" spans="2:7" ht="15.75" x14ac:dyDescent="0.25">
      <c r="B15" s="6">
        <v>14</v>
      </c>
      <c r="C15" s="11" t="s">
        <v>16</v>
      </c>
      <c r="D15" s="2">
        <v>2423.25</v>
      </c>
      <c r="E15" s="2">
        <v>600</v>
      </c>
      <c r="F15" s="3">
        <v>1</v>
      </c>
      <c r="G15" s="2">
        <f t="shared" si="0"/>
        <v>3023.25</v>
      </c>
    </row>
    <row r="16" spans="2:7" ht="15.75" x14ac:dyDescent="0.25">
      <c r="B16" s="6">
        <v>15</v>
      </c>
      <c r="C16" s="11" t="s">
        <v>17</v>
      </c>
      <c r="D16" s="2">
        <v>5118.72</v>
      </c>
      <c r="E16" s="2">
        <v>3700</v>
      </c>
      <c r="F16" s="3">
        <v>1</v>
      </c>
      <c r="G16" s="2">
        <f t="shared" si="0"/>
        <v>8818.7200000000012</v>
      </c>
    </row>
    <row r="17" spans="2:7" ht="15.75" x14ac:dyDescent="0.25">
      <c r="B17" s="6">
        <v>16</v>
      </c>
      <c r="C17" s="11" t="s">
        <v>18</v>
      </c>
      <c r="D17" s="2">
        <v>5167.2000000000007</v>
      </c>
      <c r="E17" s="2">
        <f>D17*30%</f>
        <v>1550.16</v>
      </c>
      <c r="F17" s="3">
        <v>1</v>
      </c>
      <c r="G17" s="2">
        <f t="shared" si="0"/>
        <v>6717.3600000000006</v>
      </c>
    </row>
    <row r="18" spans="2:7" ht="15.75" x14ac:dyDescent="0.25">
      <c r="B18" s="6">
        <v>17</v>
      </c>
      <c r="C18" s="11" t="s">
        <v>19</v>
      </c>
      <c r="D18" s="2">
        <v>5167.2000000000007</v>
      </c>
      <c r="E18" s="2">
        <f>D18*30%</f>
        <v>1550.16</v>
      </c>
      <c r="F18" s="3">
        <v>1</v>
      </c>
      <c r="G18" s="2">
        <f t="shared" si="0"/>
        <v>6717.3600000000006</v>
      </c>
    </row>
    <row r="19" spans="2:7" ht="31.5" x14ac:dyDescent="0.25">
      <c r="B19" s="6">
        <v>18</v>
      </c>
      <c r="C19" s="11" t="s">
        <v>20</v>
      </c>
      <c r="D19" s="2">
        <v>1042.8600000000001</v>
      </c>
      <c r="E19" s="2">
        <f>D19*30%</f>
        <v>312.858</v>
      </c>
      <c r="F19" s="3">
        <v>4</v>
      </c>
      <c r="G19" s="2">
        <f t="shared" si="0"/>
        <v>2294.2920000000004</v>
      </c>
    </row>
    <row r="20" spans="2:7" ht="15.75" x14ac:dyDescent="0.25">
      <c r="B20" s="6">
        <v>19</v>
      </c>
      <c r="C20" s="11" t="s">
        <v>21</v>
      </c>
      <c r="D20" s="2">
        <v>3985.2300000000005</v>
      </c>
      <c r="E20" s="2">
        <f>D20*30%</f>
        <v>1195.5690000000002</v>
      </c>
      <c r="F20" s="3">
        <v>1</v>
      </c>
      <c r="G20" s="2">
        <f t="shared" si="0"/>
        <v>5180.7990000000009</v>
      </c>
    </row>
    <row r="21" spans="2:7" ht="15.75" x14ac:dyDescent="0.25">
      <c r="B21" s="6">
        <v>20</v>
      </c>
      <c r="C21" s="11" t="s">
        <v>22</v>
      </c>
      <c r="D21" s="2">
        <v>8345.0999999999985</v>
      </c>
      <c r="E21" s="2">
        <f>E57+2500</f>
        <v>19100</v>
      </c>
      <c r="F21" s="3">
        <v>3</v>
      </c>
      <c r="G21" s="2">
        <f t="shared" si="0"/>
        <v>65645.100000000006</v>
      </c>
    </row>
    <row r="22" spans="2:7" ht="15.75" x14ac:dyDescent="0.25">
      <c r="B22" s="6">
        <v>21</v>
      </c>
      <c r="C22" s="12" t="s">
        <v>23</v>
      </c>
      <c r="D22" s="2">
        <v>4728</v>
      </c>
      <c r="E22" s="2">
        <v>9150</v>
      </c>
      <c r="F22" s="3">
        <v>1</v>
      </c>
      <c r="G22" s="2">
        <f t="shared" si="0"/>
        <v>13878</v>
      </c>
    </row>
    <row r="23" spans="2:7" ht="15.75" x14ac:dyDescent="0.25">
      <c r="B23" s="6">
        <v>22</v>
      </c>
      <c r="C23" s="12" t="s">
        <v>24</v>
      </c>
      <c r="D23" s="2">
        <v>3909</v>
      </c>
      <c r="E23" s="2">
        <f>E22+2500</f>
        <v>11650</v>
      </c>
      <c r="F23" s="3">
        <v>1</v>
      </c>
      <c r="G23" s="2">
        <f t="shared" si="0"/>
        <v>15559</v>
      </c>
    </row>
    <row r="24" spans="2:7" ht="15.75" x14ac:dyDescent="0.25">
      <c r="B24" s="6">
        <v>23</v>
      </c>
      <c r="C24" s="12" t="s">
        <v>25</v>
      </c>
      <c r="D24" s="2">
        <v>4800.8099999999995</v>
      </c>
      <c r="E24" s="2">
        <f>E21+2500</f>
        <v>21600</v>
      </c>
      <c r="F24" s="3">
        <v>2</v>
      </c>
      <c r="G24" s="2">
        <f t="shared" si="0"/>
        <v>48000.81</v>
      </c>
    </row>
    <row r="25" spans="2:7" ht="15.75" x14ac:dyDescent="0.25">
      <c r="B25" s="6">
        <v>24</v>
      </c>
      <c r="C25" s="11" t="s">
        <v>26</v>
      </c>
      <c r="D25" s="2">
        <v>8345.0999999999985</v>
      </c>
      <c r="E25" s="2">
        <f>E23+2500</f>
        <v>14150</v>
      </c>
      <c r="F25" s="3">
        <v>1</v>
      </c>
      <c r="G25" s="2">
        <f t="shared" si="0"/>
        <v>22495.1</v>
      </c>
    </row>
    <row r="26" spans="2:7" ht="15.75" x14ac:dyDescent="0.25">
      <c r="B26" s="6">
        <v>25</v>
      </c>
      <c r="C26" s="11" t="s">
        <v>27</v>
      </c>
      <c r="D26" s="2">
        <v>6218.16</v>
      </c>
      <c r="E26" s="2">
        <v>7910</v>
      </c>
      <c r="F26" s="3">
        <v>1</v>
      </c>
      <c r="G26" s="2">
        <f t="shared" si="0"/>
        <v>14128.16</v>
      </c>
    </row>
    <row r="27" spans="2:7" ht="15.75" x14ac:dyDescent="0.25">
      <c r="B27" s="6">
        <v>26</v>
      </c>
      <c r="C27" s="11" t="s">
        <v>28</v>
      </c>
      <c r="D27" s="2">
        <v>4239</v>
      </c>
      <c r="E27" s="2">
        <v>6280</v>
      </c>
      <c r="F27" s="3">
        <v>4</v>
      </c>
      <c r="G27" s="2">
        <f t="shared" si="0"/>
        <v>29359</v>
      </c>
    </row>
    <row r="28" spans="2:7" ht="15.75" x14ac:dyDescent="0.25">
      <c r="B28" s="6">
        <v>27</v>
      </c>
      <c r="C28" s="11" t="s">
        <v>29</v>
      </c>
      <c r="D28" s="2">
        <v>5157.18</v>
      </c>
      <c r="E28" s="2">
        <v>5150</v>
      </c>
      <c r="F28" s="3">
        <v>4</v>
      </c>
      <c r="G28" s="2">
        <f t="shared" si="0"/>
        <v>25757.18</v>
      </c>
    </row>
    <row r="29" spans="2:7" ht="15.75" x14ac:dyDescent="0.25">
      <c r="B29" s="6">
        <v>28</v>
      </c>
      <c r="C29" s="11" t="s">
        <v>30</v>
      </c>
      <c r="D29" s="2">
        <v>8345.0999999999985</v>
      </c>
      <c r="E29" s="2">
        <v>11332</v>
      </c>
      <c r="F29" s="3">
        <v>4</v>
      </c>
      <c r="G29" s="2">
        <f t="shared" si="0"/>
        <v>53673.1</v>
      </c>
    </row>
    <row r="30" spans="2:7" ht="15.75" x14ac:dyDescent="0.25">
      <c r="B30" s="6">
        <v>29</v>
      </c>
      <c r="C30" s="11" t="s">
        <v>31</v>
      </c>
      <c r="D30" s="2">
        <v>8345.0999999999985</v>
      </c>
      <c r="E30" s="2">
        <v>9620</v>
      </c>
      <c r="F30" s="3">
        <v>4</v>
      </c>
      <c r="G30" s="2">
        <f t="shared" si="0"/>
        <v>46825.1</v>
      </c>
    </row>
    <row r="31" spans="2:7" ht="15.75" x14ac:dyDescent="0.25">
      <c r="B31" s="6">
        <v>30</v>
      </c>
      <c r="C31" s="11" t="s">
        <v>32</v>
      </c>
      <c r="D31" s="2">
        <v>4239</v>
      </c>
      <c r="E31" s="2">
        <v>4500</v>
      </c>
      <c r="F31" s="3">
        <v>4</v>
      </c>
      <c r="G31" s="2">
        <f t="shared" si="0"/>
        <v>22239</v>
      </c>
    </row>
    <row r="32" spans="2:7" ht="15.75" x14ac:dyDescent="0.25">
      <c r="B32" s="6">
        <v>31</v>
      </c>
      <c r="C32" s="11" t="s">
        <v>33</v>
      </c>
      <c r="D32" s="2">
        <v>3909.4500000000003</v>
      </c>
      <c r="E32" s="2">
        <v>5190</v>
      </c>
      <c r="F32" s="3">
        <v>4</v>
      </c>
      <c r="G32" s="2">
        <f t="shared" si="0"/>
        <v>24669.45</v>
      </c>
    </row>
    <row r="33" spans="2:7" ht="15.75" x14ac:dyDescent="0.25">
      <c r="B33" s="6">
        <v>32</v>
      </c>
      <c r="C33" s="11" t="s">
        <v>34</v>
      </c>
      <c r="D33" s="2">
        <v>5649.8099999999995</v>
      </c>
      <c r="E33" s="2">
        <v>11982</v>
      </c>
      <c r="F33" s="3">
        <v>5</v>
      </c>
      <c r="G33" s="2">
        <f t="shared" si="0"/>
        <v>65559.81</v>
      </c>
    </row>
    <row r="34" spans="2:7" ht="15.75" x14ac:dyDescent="0.25">
      <c r="B34" s="6">
        <v>33</v>
      </c>
      <c r="C34" s="11" t="s">
        <v>35</v>
      </c>
      <c r="D34" s="2">
        <v>6498.87</v>
      </c>
      <c r="E34" s="2">
        <v>16910</v>
      </c>
      <c r="F34" s="3">
        <v>5</v>
      </c>
      <c r="G34" s="2">
        <f t="shared" si="0"/>
        <v>91048.87</v>
      </c>
    </row>
    <row r="35" spans="2:7" ht="15.75" x14ac:dyDescent="0.25">
      <c r="B35" s="6">
        <v>34</v>
      </c>
      <c r="C35" s="11" t="s">
        <v>36</v>
      </c>
      <c r="D35" s="2">
        <v>6498.87</v>
      </c>
      <c r="E35" s="2">
        <v>25970</v>
      </c>
      <c r="F35" s="3">
        <v>5</v>
      </c>
      <c r="G35" s="2">
        <f t="shared" si="0"/>
        <v>136348.87</v>
      </c>
    </row>
    <row r="36" spans="2:7" ht="15.75" x14ac:dyDescent="0.25">
      <c r="B36" s="6">
        <v>35</v>
      </c>
      <c r="C36" s="11" t="s">
        <v>37</v>
      </c>
      <c r="D36" s="2">
        <v>6498.87</v>
      </c>
      <c r="E36" s="2">
        <v>21050</v>
      </c>
      <c r="F36" s="3">
        <v>5</v>
      </c>
      <c r="G36" s="2">
        <f t="shared" si="0"/>
        <v>111748.87</v>
      </c>
    </row>
    <row r="37" spans="2:7" ht="15.75" x14ac:dyDescent="0.25">
      <c r="B37" s="6">
        <v>36</v>
      </c>
      <c r="C37" s="11" t="s">
        <v>38</v>
      </c>
      <c r="D37" s="2">
        <v>4662</v>
      </c>
      <c r="E37" s="2">
        <v>7815</v>
      </c>
      <c r="F37" s="3">
        <v>4</v>
      </c>
      <c r="G37" s="2">
        <f t="shared" si="0"/>
        <v>35922</v>
      </c>
    </row>
    <row r="38" spans="2:7" ht="15.75" x14ac:dyDescent="0.25">
      <c r="B38" s="6">
        <v>37</v>
      </c>
      <c r="C38" s="11" t="s">
        <v>39</v>
      </c>
      <c r="D38" s="2">
        <v>4662</v>
      </c>
      <c r="E38" s="2">
        <v>9440</v>
      </c>
      <c r="F38" s="3">
        <v>4</v>
      </c>
      <c r="G38" s="2">
        <f t="shared" si="0"/>
        <v>42422</v>
      </c>
    </row>
    <row r="39" spans="2:7" ht="15.75" x14ac:dyDescent="0.25">
      <c r="B39" s="6">
        <v>38</v>
      </c>
      <c r="C39" s="11" t="s">
        <v>40</v>
      </c>
      <c r="D39" s="2">
        <v>4662</v>
      </c>
      <c r="E39" s="2">
        <v>11060</v>
      </c>
      <c r="F39" s="3">
        <v>5</v>
      </c>
      <c r="G39" s="2">
        <f t="shared" si="0"/>
        <v>59962</v>
      </c>
    </row>
    <row r="40" spans="2:7" ht="15.75" x14ac:dyDescent="0.25">
      <c r="B40" s="6">
        <v>39</v>
      </c>
      <c r="C40" s="11" t="s">
        <v>41</v>
      </c>
      <c r="D40" s="2">
        <v>4662</v>
      </c>
      <c r="E40" s="2">
        <v>12688</v>
      </c>
      <c r="F40" s="3">
        <v>5</v>
      </c>
      <c r="G40" s="2">
        <f t="shared" si="0"/>
        <v>68102</v>
      </c>
    </row>
    <row r="41" spans="2:7" ht="15.75" x14ac:dyDescent="0.25">
      <c r="B41" s="6">
        <v>40</v>
      </c>
      <c r="C41" s="11" t="s">
        <v>42</v>
      </c>
      <c r="D41" s="2">
        <v>4662</v>
      </c>
      <c r="E41" s="2">
        <v>14320</v>
      </c>
      <c r="F41" s="3">
        <v>5</v>
      </c>
      <c r="G41" s="2">
        <f t="shared" si="0"/>
        <v>76262</v>
      </c>
    </row>
    <row r="42" spans="2:7" ht="15.75" x14ac:dyDescent="0.25">
      <c r="B42" s="6">
        <v>41</v>
      </c>
      <c r="C42" s="11" t="s">
        <v>43</v>
      </c>
      <c r="D42" s="2">
        <v>4662</v>
      </c>
      <c r="E42" s="2">
        <v>15945</v>
      </c>
      <c r="F42" s="3">
        <v>5</v>
      </c>
      <c r="G42" s="2">
        <f t="shared" si="0"/>
        <v>84387</v>
      </c>
    </row>
    <row r="43" spans="2:7" ht="15.75" x14ac:dyDescent="0.25">
      <c r="B43" s="6">
        <v>42</v>
      </c>
      <c r="C43" s="11" t="s">
        <v>44</v>
      </c>
      <c r="D43" s="2">
        <v>5166.87</v>
      </c>
      <c r="E43" s="2">
        <v>7400</v>
      </c>
      <c r="F43" s="3">
        <v>4</v>
      </c>
      <c r="G43" s="2">
        <f t="shared" si="0"/>
        <v>34766.870000000003</v>
      </c>
    </row>
    <row r="44" spans="2:7" ht="15.75" x14ac:dyDescent="0.25">
      <c r="B44" s="6">
        <v>43</v>
      </c>
      <c r="C44" s="11" t="s">
        <v>45</v>
      </c>
      <c r="D44" s="2">
        <v>5160.8099999999995</v>
      </c>
      <c r="E44" s="2">
        <v>7800</v>
      </c>
      <c r="F44" s="3">
        <v>4</v>
      </c>
      <c r="G44" s="2">
        <f t="shared" si="0"/>
        <v>36360.81</v>
      </c>
    </row>
    <row r="45" spans="2:7" ht="15.75" x14ac:dyDescent="0.25">
      <c r="B45" s="6">
        <v>44</v>
      </c>
      <c r="C45" s="11" t="s">
        <v>46</v>
      </c>
      <c r="D45" s="2">
        <v>8343.2999999999993</v>
      </c>
      <c r="E45" s="2">
        <v>8000</v>
      </c>
      <c r="F45" s="3">
        <v>4</v>
      </c>
      <c r="G45" s="2">
        <f t="shared" si="0"/>
        <v>40343.300000000003</v>
      </c>
    </row>
    <row r="46" spans="2:7" ht="15.75" x14ac:dyDescent="0.25">
      <c r="B46" s="6">
        <v>45</v>
      </c>
      <c r="C46" s="13" t="s">
        <v>47</v>
      </c>
      <c r="D46" s="2">
        <v>5167.1099999999997</v>
      </c>
      <c r="E46" s="2">
        <v>2950</v>
      </c>
      <c r="F46" s="3">
        <v>4</v>
      </c>
      <c r="G46" s="2">
        <f t="shared" si="0"/>
        <v>16967.11</v>
      </c>
    </row>
    <row r="47" spans="2:7" ht="15.75" x14ac:dyDescent="0.25">
      <c r="B47" s="6">
        <v>46</v>
      </c>
      <c r="C47" s="11" t="s">
        <v>48</v>
      </c>
      <c r="D47" s="2">
        <v>8343.2999999999993</v>
      </c>
      <c r="E47" s="2">
        <v>5100</v>
      </c>
      <c r="F47" s="3">
        <v>4</v>
      </c>
      <c r="G47" s="2">
        <f t="shared" si="0"/>
        <v>28743.3</v>
      </c>
    </row>
    <row r="48" spans="2:7" ht="15.75" x14ac:dyDescent="0.25">
      <c r="B48" s="6">
        <v>47</v>
      </c>
      <c r="C48" s="11" t="s">
        <v>49</v>
      </c>
      <c r="D48" s="2">
        <v>8343.2999999999993</v>
      </c>
      <c r="E48" s="2">
        <v>7800</v>
      </c>
      <c r="F48" s="3">
        <v>4</v>
      </c>
      <c r="G48" s="2">
        <f t="shared" si="0"/>
        <v>39543.300000000003</v>
      </c>
    </row>
    <row r="49" spans="2:7" ht="15.75" x14ac:dyDescent="0.25">
      <c r="B49" s="6">
        <v>48</v>
      </c>
      <c r="C49" s="11" t="s">
        <v>50</v>
      </c>
      <c r="D49" s="2">
        <v>8343.2999999999993</v>
      </c>
      <c r="E49" s="2">
        <v>3950</v>
      </c>
      <c r="F49" s="3">
        <v>4</v>
      </c>
      <c r="G49" s="2">
        <f t="shared" si="0"/>
        <v>24143.3</v>
      </c>
    </row>
    <row r="50" spans="2:7" ht="15.75" x14ac:dyDescent="0.25">
      <c r="B50" s="6">
        <v>49</v>
      </c>
      <c r="C50" s="11" t="s">
        <v>51</v>
      </c>
      <c r="D50" s="2">
        <v>8343.2999999999993</v>
      </c>
      <c r="E50" s="2">
        <v>6800</v>
      </c>
      <c r="F50" s="3">
        <v>4</v>
      </c>
      <c r="G50" s="2">
        <f t="shared" si="0"/>
        <v>35543.300000000003</v>
      </c>
    </row>
    <row r="51" spans="2:7" ht="15.75" x14ac:dyDescent="0.25">
      <c r="B51" s="6">
        <v>50</v>
      </c>
      <c r="C51" s="11" t="s">
        <v>52</v>
      </c>
      <c r="D51" s="2">
        <v>8343.2999999999993</v>
      </c>
      <c r="E51" s="2">
        <v>8900</v>
      </c>
      <c r="F51" s="3">
        <v>4</v>
      </c>
      <c r="G51" s="2">
        <f t="shared" si="0"/>
        <v>43943.3</v>
      </c>
    </row>
    <row r="52" spans="2:7" ht="15.75" x14ac:dyDescent="0.25">
      <c r="B52" s="6">
        <v>51</v>
      </c>
      <c r="C52" s="11" t="s">
        <v>53</v>
      </c>
      <c r="D52" s="2">
        <v>8343.2999999999993</v>
      </c>
      <c r="E52" s="2">
        <v>9900</v>
      </c>
      <c r="F52" s="3">
        <v>4</v>
      </c>
      <c r="G52" s="2">
        <f t="shared" si="0"/>
        <v>47943.3</v>
      </c>
    </row>
    <row r="53" spans="2:7" ht="31.5" x14ac:dyDescent="0.25">
      <c r="B53" s="6">
        <v>52</v>
      </c>
      <c r="C53" s="11" t="s">
        <v>54</v>
      </c>
      <c r="D53" s="2">
        <v>5784.33</v>
      </c>
      <c r="E53" s="2">
        <f>D53*30%</f>
        <v>1735.299</v>
      </c>
      <c r="F53" s="3">
        <v>4</v>
      </c>
      <c r="G53" s="2">
        <f t="shared" si="0"/>
        <v>12725.526</v>
      </c>
    </row>
    <row r="54" spans="2:7" ht="31.5" x14ac:dyDescent="0.25">
      <c r="B54" s="6">
        <v>53</v>
      </c>
      <c r="C54" s="11" t="s">
        <v>55</v>
      </c>
      <c r="D54" s="2">
        <v>4836.33</v>
      </c>
      <c r="E54" s="2">
        <f t="shared" ref="E54:E56" si="1">D54*30%</f>
        <v>1450.8989999999999</v>
      </c>
      <c r="F54" s="3">
        <v>4</v>
      </c>
      <c r="G54" s="2">
        <f t="shared" si="0"/>
        <v>10639.925999999999</v>
      </c>
    </row>
    <row r="55" spans="2:7" ht="31.5" x14ac:dyDescent="0.25">
      <c r="B55" s="6">
        <v>54</v>
      </c>
      <c r="C55" s="11" t="s">
        <v>56</v>
      </c>
      <c r="D55" s="2">
        <v>4836.33</v>
      </c>
      <c r="E55" s="2">
        <f t="shared" si="1"/>
        <v>1450.8989999999999</v>
      </c>
      <c r="F55" s="3">
        <v>4</v>
      </c>
      <c r="G55" s="2">
        <f t="shared" si="0"/>
        <v>10639.925999999999</v>
      </c>
    </row>
    <row r="56" spans="2:7" ht="31.5" x14ac:dyDescent="0.25">
      <c r="B56" s="6">
        <v>55</v>
      </c>
      <c r="C56" s="11" t="s">
        <v>57</v>
      </c>
      <c r="D56" s="5">
        <v>4239</v>
      </c>
      <c r="E56" s="2">
        <f t="shared" si="1"/>
        <v>1271.7</v>
      </c>
      <c r="F56" s="4">
        <v>4</v>
      </c>
      <c r="G56" s="2">
        <f t="shared" si="0"/>
        <v>9325.7999999999993</v>
      </c>
    </row>
    <row r="57" spans="2:7" ht="15.75" x14ac:dyDescent="0.25">
      <c r="B57" s="6">
        <v>56</v>
      </c>
      <c r="C57" s="11" t="s">
        <v>58</v>
      </c>
      <c r="D57" s="5">
        <v>8345.0999999999985</v>
      </c>
      <c r="E57" s="5">
        <v>16600</v>
      </c>
      <c r="F57" s="4">
        <v>4</v>
      </c>
      <c r="G57" s="2">
        <f t="shared" si="0"/>
        <v>74745.100000000006</v>
      </c>
    </row>
    <row r="58" spans="2:7" ht="15.75" x14ac:dyDescent="0.25">
      <c r="B58" s="6">
        <v>57</v>
      </c>
      <c r="C58" s="11" t="s">
        <v>59</v>
      </c>
      <c r="D58" s="5">
        <v>5160.8100000000004</v>
      </c>
      <c r="E58" s="5">
        <v>1798.2430000000002</v>
      </c>
      <c r="F58" s="4">
        <v>5</v>
      </c>
      <c r="G58" s="2">
        <f t="shared" si="0"/>
        <v>14152.025000000001</v>
      </c>
    </row>
    <row r="59" spans="2:7" ht="15.75" x14ac:dyDescent="0.25">
      <c r="B59" s="6">
        <v>58</v>
      </c>
      <c r="C59" s="11" t="s">
        <v>60</v>
      </c>
      <c r="D59" s="5">
        <v>2294.13</v>
      </c>
      <c r="E59" s="5">
        <v>938.23900000000003</v>
      </c>
      <c r="F59" s="4">
        <v>4</v>
      </c>
      <c r="G59" s="2">
        <f t="shared" si="0"/>
        <v>6047.0860000000002</v>
      </c>
    </row>
    <row r="60" spans="2:7" ht="15.75" x14ac:dyDescent="0.25">
      <c r="B60" s="6">
        <v>59</v>
      </c>
      <c r="C60" s="11" t="s">
        <v>61</v>
      </c>
      <c r="D60" s="5">
        <v>3016.44</v>
      </c>
      <c r="E60" s="5">
        <v>1154.932</v>
      </c>
      <c r="F60" s="4">
        <v>4</v>
      </c>
      <c r="G60" s="2">
        <f t="shared" si="0"/>
        <v>7636.1679999999997</v>
      </c>
    </row>
    <row r="61" spans="2:7" ht="31.5" x14ac:dyDescent="0.25">
      <c r="B61" s="6">
        <v>60</v>
      </c>
      <c r="C61" s="11" t="s">
        <v>62</v>
      </c>
      <c r="D61" s="5">
        <v>5357.76</v>
      </c>
      <c r="E61" s="5">
        <v>1857.328</v>
      </c>
      <c r="F61" s="4">
        <v>4</v>
      </c>
      <c r="G61" s="2">
        <f t="shared" si="0"/>
        <v>12787.072</v>
      </c>
    </row>
    <row r="62" spans="2:7" ht="15.75" x14ac:dyDescent="0.25">
      <c r="B62" s="6">
        <v>61</v>
      </c>
      <c r="C62" s="11" t="s">
        <v>63</v>
      </c>
      <c r="D62" s="5">
        <v>5160.8100000000004</v>
      </c>
      <c r="E62" s="5">
        <v>1798.2430000000002</v>
      </c>
      <c r="F62" s="4">
        <v>1</v>
      </c>
      <c r="G62" s="2">
        <f t="shared" si="0"/>
        <v>6959.0530000000008</v>
      </c>
    </row>
    <row r="63" spans="2:7" ht="15.75" x14ac:dyDescent="0.25">
      <c r="B63" s="6">
        <v>62</v>
      </c>
      <c r="C63" s="14" t="s">
        <v>64</v>
      </c>
      <c r="D63" s="5">
        <v>4029</v>
      </c>
      <c r="E63" s="5">
        <v>1458.7</v>
      </c>
      <c r="F63" s="4">
        <v>1</v>
      </c>
      <c r="G63" s="2">
        <f t="shared" si="0"/>
        <v>5487.7</v>
      </c>
    </row>
    <row r="64" spans="2:7" ht="15.75" x14ac:dyDescent="0.25">
      <c r="B64" s="6">
        <v>63</v>
      </c>
      <c r="C64" s="14" t="s">
        <v>65</v>
      </c>
      <c r="D64" s="5">
        <v>5179.5600000000004</v>
      </c>
      <c r="E64" s="5">
        <v>1803.8680000000002</v>
      </c>
      <c r="F64" s="4">
        <v>1</v>
      </c>
      <c r="G64" s="2">
        <f t="shared" si="0"/>
        <v>6983.4280000000008</v>
      </c>
    </row>
    <row r="65" spans="2:7" ht="15.75" x14ac:dyDescent="0.25">
      <c r="B65" s="6">
        <v>64</v>
      </c>
      <c r="C65" s="14" t="s">
        <v>66</v>
      </c>
      <c r="D65" s="5">
        <v>5118.8100000000004</v>
      </c>
      <c r="E65" s="5">
        <v>1785.643</v>
      </c>
      <c r="F65" s="4">
        <v>1</v>
      </c>
      <c r="G65" s="2">
        <f t="shared" si="0"/>
        <v>6904.4530000000004</v>
      </c>
    </row>
    <row r="66" spans="2:7" ht="15.75" x14ac:dyDescent="0.25">
      <c r="B66" s="6">
        <v>65</v>
      </c>
      <c r="C66" s="14" t="s">
        <v>67</v>
      </c>
      <c r="D66" s="5">
        <v>5118.8100000000004</v>
      </c>
      <c r="E66" s="5">
        <v>1785.643</v>
      </c>
      <c r="F66" s="4">
        <v>1</v>
      </c>
      <c r="G66" s="2">
        <f t="shared" si="0"/>
        <v>6904.4530000000004</v>
      </c>
    </row>
    <row r="67" spans="2:7" ht="25.5" customHeight="1" x14ac:dyDescent="0.25">
      <c r="B67" s="17" t="s">
        <v>71</v>
      </c>
      <c r="C67" s="18"/>
      <c r="D67" s="18"/>
      <c r="E67" s="18"/>
      <c r="F67" s="19"/>
      <c r="G67" s="16">
        <f>SUM(G2:G66)</f>
        <v>1898018.7660000003</v>
      </c>
    </row>
    <row r="68" spans="2:7" x14ac:dyDescent="0.25">
      <c r="D68" s="1"/>
      <c r="E68" s="1"/>
      <c r="G68" s="1"/>
    </row>
    <row r="69" spans="2:7" x14ac:dyDescent="0.25">
      <c r="D69" s="1"/>
      <c r="E69" s="1"/>
      <c r="G69" s="1"/>
    </row>
    <row r="70" spans="2:7" x14ac:dyDescent="0.25">
      <c r="D70" s="1"/>
      <c r="E70" s="1"/>
      <c r="G70" s="1"/>
    </row>
    <row r="71" spans="2:7" x14ac:dyDescent="0.25">
      <c r="D71" s="1"/>
      <c r="E71" s="1"/>
      <c r="G71" s="1"/>
    </row>
    <row r="72" spans="2:7" x14ac:dyDescent="0.25">
      <c r="D72" s="1"/>
      <c r="E72" s="1"/>
      <c r="G72" s="1"/>
    </row>
    <row r="73" spans="2:7" x14ac:dyDescent="0.25">
      <c r="D73" s="1"/>
      <c r="E73" s="1"/>
      <c r="G73" s="1"/>
    </row>
    <row r="74" spans="2:7" x14ac:dyDescent="0.25">
      <c r="D74" s="1"/>
      <c r="E74" s="1"/>
      <c r="G74" s="1"/>
    </row>
    <row r="75" spans="2:7" x14ac:dyDescent="0.25">
      <c r="D75" s="1"/>
      <c r="E75" s="1"/>
      <c r="G75" s="1"/>
    </row>
    <row r="76" spans="2:7" x14ac:dyDescent="0.25">
      <c r="D76" s="1"/>
      <c r="E76" s="1"/>
      <c r="G76" s="1"/>
    </row>
    <row r="77" spans="2:7" x14ac:dyDescent="0.25">
      <c r="D77" s="1"/>
      <c r="E77" s="1"/>
      <c r="G77" s="1"/>
    </row>
    <row r="78" spans="2:7" x14ac:dyDescent="0.25">
      <c r="D78" s="1"/>
      <c r="E78" s="1"/>
      <c r="G78" s="1"/>
    </row>
    <row r="79" spans="2:7" x14ac:dyDescent="0.25">
      <c r="D79" s="1"/>
      <c r="E79" s="1"/>
      <c r="G79" s="1"/>
    </row>
    <row r="80" spans="2:7" x14ac:dyDescent="0.25">
      <c r="D80" s="1"/>
      <c r="E80" s="1"/>
      <c r="G80" s="1"/>
    </row>
    <row r="81" spans="4:7" x14ac:dyDescent="0.25">
      <c r="D81" s="1"/>
      <c r="E81" s="1"/>
      <c r="G81" s="1"/>
    </row>
    <row r="82" spans="4:7" x14ac:dyDescent="0.25">
      <c r="D82" s="1"/>
      <c r="E82" s="1"/>
      <c r="G82" s="1"/>
    </row>
    <row r="83" spans="4:7" x14ac:dyDescent="0.25">
      <c r="D83" s="1"/>
      <c r="E83" s="1"/>
      <c r="G83" s="1"/>
    </row>
    <row r="84" spans="4:7" x14ac:dyDescent="0.25">
      <c r="D84" s="1"/>
      <c r="E84" s="1"/>
      <c r="G84" s="1"/>
    </row>
    <row r="85" spans="4:7" x14ac:dyDescent="0.25">
      <c r="D85" s="1"/>
      <c r="E85" s="1"/>
      <c r="G85" s="1"/>
    </row>
    <row r="86" spans="4:7" x14ac:dyDescent="0.25">
      <c r="D86" s="1"/>
      <c r="E86" s="1"/>
      <c r="G86" s="1"/>
    </row>
    <row r="87" spans="4:7" x14ac:dyDescent="0.25">
      <c r="D87" s="1"/>
      <c r="E87" s="1"/>
      <c r="G87" s="1"/>
    </row>
    <row r="88" spans="4:7" x14ac:dyDescent="0.25">
      <c r="D88" s="1"/>
      <c r="E88" s="1"/>
      <c r="G88" s="1"/>
    </row>
    <row r="89" spans="4:7" x14ac:dyDescent="0.25">
      <c r="D89" s="1"/>
      <c r="E89" s="1"/>
      <c r="G89" s="1"/>
    </row>
    <row r="90" spans="4:7" x14ac:dyDescent="0.25">
      <c r="D90" s="1"/>
      <c r="E90" s="1"/>
      <c r="G90" s="1"/>
    </row>
    <row r="91" spans="4:7" x14ac:dyDescent="0.25">
      <c r="D91" s="1"/>
      <c r="E91" s="1"/>
      <c r="G91" s="1"/>
    </row>
    <row r="92" spans="4:7" x14ac:dyDescent="0.25">
      <c r="D92" s="1"/>
      <c r="E92" s="1"/>
      <c r="G92" s="1"/>
    </row>
    <row r="93" spans="4:7" x14ac:dyDescent="0.25">
      <c r="D93" s="1"/>
      <c r="E93" s="1"/>
      <c r="G93" s="1"/>
    </row>
    <row r="94" spans="4:7" x14ac:dyDescent="0.25">
      <c r="D94" s="1"/>
      <c r="E94" s="1"/>
      <c r="G94" s="1"/>
    </row>
    <row r="95" spans="4:7" x14ac:dyDescent="0.25">
      <c r="D95" s="1"/>
      <c r="E95" s="1"/>
      <c r="G95" s="1"/>
    </row>
    <row r="96" spans="4:7" x14ac:dyDescent="0.25">
      <c r="D96" s="1"/>
      <c r="E96" s="1"/>
      <c r="G96" s="1"/>
    </row>
    <row r="97" spans="4:7" x14ac:dyDescent="0.25">
      <c r="D97" s="1"/>
      <c r="E97" s="1"/>
      <c r="G97" s="1"/>
    </row>
    <row r="98" spans="4:7" x14ac:dyDescent="0.25">
      <c r="D98" s="1"/>
      <c r="E98" s="1"/>
      <c r="G98" s="1"/>
    </row>
    <row r="99" spans="4:7" x14ac:dyDescent="0.25">
      <c r="D99" s="1"/>
      <c r="E99" s="1"/>
      <c r="G99" s="1"/>
    </row>
    <row r="100" spans="4:7" x14ac:dyDescent="0.25">
      <c r="D100" s="1"/>
      <c r="E100" s="1"/>
      <c r="G100" s="1"/>
    </row>
    <row r="101" spans="4:7" x14ac:dyDescent="0.25">
      <c r="D101" s="1"/>
      <c r="E101" s="1"/>
      <c r="G101" s="1"/>
    </row>
    <row r="102" spans="4:7" x14ac:dyDescent="0.25">
      <c r="D102" s="1"/>
      <c r="E102" s="1"/>
      <c r="G102" s="1"/>
    </row>
    <row r="103" spans="4:7" x14ac:dyDescent="0.25">
      <c r="D103" s="1"/>
      <c r="E103" s="1"/>
      <c r="G103" s="1"/>
    </row>
    <row r="104" spans="4:7" x14ac:dyDescent="0.25">
      <c r="D104" s="1"/>
      <c r="E104" s="1"/>
      <c r="G104" s="1"/>
    </row>
    <row r="105" spans="4:7" x14ac:dyDescent="0.25">
      <c r="D105" s="1"/>
      <c r="E105" s="1"/>
      <c r="G105" s="1"/>
    </row>
    <row r="106" spans="4:7" x14ac:dyDescent="0.25">
      <c r="D106" s="1"/>
      <c r="E106" s="1"/>
      <c r="G106" s="1"/>
    </row>
    <row r="107" spans="4:7" x14ac:dyDescent="0.25">
      <c r="D107" s="1"/>
      <c r="E107" s="1"/>
      <c r="G107" s="1"/>
    </row>
    <row r="108" spans="4:7" x14ac:dyDescent="0.25">
      <c r="D108" s="1"/>
      <c r="E108" s="1"/>
      <c r="G108" s="1"/>
    </row>
    <row r="109" spans="4:7" x14ac:dyDescent="0.25">
      <c r="D109" s="1"/>
      <c r="E109" s="1"/>
      <c r="G109" s="1"/>
    </row>
    <row r="110" spans="4:7" x14ac:dyDescent="0.25">
      <c r="D110" s="1"/>
      <c r="E110" s="1"/>
      <c r="G110" s="1"/>
    </row>
    <row r="111" spans="4:7" x14ac:dyDescent="0.25">
      <c r="D111" s="1"/>
      <c r="E111" s="1"/>
      <c r="G111" s="1"/>
    </row>
    <row r="112" spans="4:7" x14ac:dyDescent="0.25">
      <c r="D112" s="1"/>
      <c r="E112" s="1"/>
      <c r="G112" s="1"/>
    </row>
    <row r="113" spans="4:7" x14ac:dyDescent="0.25">
      <c r="D113" s="1"/>
      <c r="E113" s="1"/>
      <c r="G113" s="1"/>
    </row>
    <row r="114" spans="4:7" x14ac:dyDescent="0.25">
      <c r="D114" s="1"/>
      <c r="E114" s="1"/>
      <c r="G114" s="1"/>
    </row>
    <row r="115" spans="4:7" x14ac:dyDescent="0.25">
      <c r="D115" s="1"/>
      <c r="E115" s="1"/>
      <c r="G115" s="1"/>
    </row>
    <row r="116" spans="4:7" x14ac:dyDescent="0.25">
      <c r="D116" s="1"/>
      <c r="E116" s="1"/>
      <c r="G116" s="1"/>
    </row>
    <row r="117" spans="4:7" x14ac:dyDescent="0.25">
      <c r="D117" s="1"/>
      <c r="E117" s="1"/>
      <c r="G117" s="1"/>
    </row>
    <row r="118" spans="4:7" x14ac:dyDescent="0.25">
      <c r="D118" s="1"/>
      <c r="E118" s="1"/>
      <c r="G118" s="1"/>
    </row>
    <row r="119" spans="4:7" x14ac:dyDescent="0.25">
      <c r="D119" s="1"/>
      <c r="E119" s="1"/>
      <c r="G119" s="1"/>
    </row>
    <row r="120" spans="4:7" x14ac:dyDescent="0.25">
      <c r="D120" s="1"/>
      <c r="E120" s="1"/>
      <c r="G120" s="1"/>
    </row>
    <row r="121" spans="4:7" x14ac:dyDescent="0.25">
      <c r="D121" s="1"/>
      <c r="E121" s="1"/>
      <c r="G121" s="1"/>
    </row>
    <row r="122" spans="4:7" x14ac:dyDescent="0.25">
      <c r="D122" s="1"/>
      <c r="E122" s="1"/>
      <c r="G122" s="1"/>
    </row>
    <row r="123" spans="4:7" x14ac:dyDescent="0.25">
      <c r="D123" s="1"/>
      <c r="E123" s="1"/>
      <c r="G123" s="1"/>
    </row>
    <row r="124" spans="4:7" x14ac:dyDescent="0.25">
      <c r="D124" s="1"/>
      <c r="E124" s="1"/>
      <c r="G124" s="1"/>
    </row>
    <row r="125" spans="4:7" x14ac:dyDescent="0.25">
      <c r="D125" s="1"/>
      <c r="E125" s="1"/>
      <c r="G125" s="1"/>
    </row>
    <row r="126" spans="4:7" x14ac:dyDescent="0.25">
      <c r="D126" s="1"/>
      <c r="E126" s="1"/>
      <c r="G126" s="1"/>
    </row>
    <row r="127" spans="4:7" x14ac:dyDescent="0.25">
      <c r="D127" s="1"/>
      <c r="E127" s="1"/>
      <c r="G127" s="1"/>
    </row>
    <row r="128" spans="4:7" x14ac:dyDescent="0.25">
      <c r="D128" s="1"/>
      <c r="E128" s="1"/>
      <c r="G128" s="1"/>
    </row>
    <row r="129" spans="4:7" x14ac:dyDescent="0.25">
      <c r="D129" s="1"/>
      <c r="E129" s="1"/>
      <c r="G129" s="1"/>
    </row>
    <row r="130" spans="4:7" x14ac:dyDescent="0.25">
      <c r="D130" s="1"/>
      <c r="E130" s="1"/>
      <c r="G130" s="1"/>
    </row>
    <row r="131" spans="4:7" x14ac:dyDescent="0.25">
      <c r="D131" s="1"/>
      <c r="E131" s="1"/>
      <c r="G131" s="1"/>
    </row>
    <row r="1048576" spans="7:7" x14ac:dyDescent="0.25">
      <c r="G1048576" s="1">
        <v>1899395.67</v>
      </c>
    </row>
  </sheetData>
  <mergeCells count="1">
    <mergeCell ref="B67:F67"/>
  </mergeCells>
  <hyperlinks>
    <hyperlink ref="C22" r:id="rId1" display="http://sigtap.datasus.gov.br/tabela-unificada/app/sec/procedimento/exibir/0408030020/01/2024" xr:uid="{00000000-0004-0000-0000-000000000000}"/>
    <hyperlink ref="C23" r:id="rId2" display="http://sigtap.datasus.gov.br/tabela-unificada/app/sec/procedimento/exibir/0408030038/01/2024" xr:uid="{00000000-0004-0000-0000-000001000000}"/>
    <hyperlink ref="C24" r:id="rId3" display="http://sigtap.datasus.gov.br/tabela-unificada/app/sec/procedimento/exibir/0408030046/01/2024" xr:uid="{00000000-0004-0000-0000-000002000000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CONTECONV</cp:lastModifiedBy>
  <dcterms:created xsi:type="dcterms:W3CDTF">2024-06-24T14:45:11Z</dcterms:created>
  <dcterms:modified xsi:type="dcterms:W3CDTF">2024-07-01T17:31:06Z</dcterms:modified>
</cp:coreProperties>
</file>